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1"/>
  </bookViews>
  <sheets>
    <sheet name="新机制" sheetId="1" r:id="rId1"/>
    <sheet name="农村教师上报表" sheetId="2" r:id="rId2"/>
    <sheet name="幼儿园" sheetId="3" r:id="rId3"/>
    <sheet name="城镇" sheetId="4" r:id="rId4"/>
  </sheets>
  <definedNames>
    <definedName name="_xlnm.Print_Area" localSheetId="0">'新机制'!$A$1:$T$13</definedName>
    <definedName name="_xlnm.Print_Titles" localSheetId="1">'农村教师上报表'!$1:$3</definedName>
    <definedName name="_xlnm.Print_Titles" localSheetId="0">'新机制'!$1:$3</definedName>
    <definedName name="曾店">#REF!</definedName>
    <definedName name="倒店">#REF!</definedName>
    <definedName name="道桥">#REF!</definedName>
    <definedName name="隔蒲">#REF!</definedName>
    <definedName name="胡金店">#REF!</definedName>
    <definedName name="清明河">#REF!</definedName>
    <definedName name="沙河">#REF!</definedName>
    <definedName name="吴铺">#REF!</definedName>
    <definedName name="伍洛">#REF!</definedName>
    <definedName name="下辛店">#REF!</definedName>
    <definedName name="义堂">#REF!</definedName>
  </definedNames>
  <calcPr fullCalcOnLoad="1"/>
</workbook>
</file>

<file path=xl/sharedStrings.xml><?xml version="1.0" encoding="utf-8"?>
<sst xmlns="http://schemas.openxmlformats.org/spreadsheetml/2006/main" count="131" uniqueCount="85">
  <si>
    <t>2022年度湖北省农村义务教育学校新机制教师岗位申报表</t>
  </si>
  <si>
    <t>编号</t>
  </si>
  <si>
    <t>学段</t>
  </si>
  <si>
    <t>岗位空缺数</t>
  </si>
  <si>
    <t>申报岗位总数</t>
  </si>
  <si>
    <t>道德与法治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</si>
  <si>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</si>
  <si>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</si>
  <si>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</si>
  <si>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</si>
  <si>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</si>
  <si>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</si>
  <si>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</si>
  <si>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</si>
  <si>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</si>
  <si>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</si>
  <si>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</si>
  <si>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</si>
  <si>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小学科学</t>
  </si>
  <si>
    <t>心理健康教育</t>
  </si>
  <si>
    <t>劳动技术</t>
  </si>
  <si>
    <t>总计</t>
  </si>
  <si>
    <t>初中学段（合计）</t>
  </si>
  <si>
    <t>下辛店镇初级中学</t>
  </si>
  <si>
    <t>道桥镇初级中学</t>
  </si>
  <si>
    <t>隔蒲潭镇祥山初级中学</t>
  </si>
  <si>
    <t>伍洛镇初级中学</t>
  </si>
  <si>
    <t>沙河乡初级中学</t>
  </si>
  <si>
    <t>吴铺镇初级中学</t>
  </si>
  <si>
    <t>义堂镇初级中学</t>
  </si>
  <si>
    <t>胡金店镇初级中学</t>
  </si>
  <si>
    <t>2022年度湖北省农村义务教育学校自主招聘教师岗位申报表</t>
  </si>
  <si>
    <t>心理健康</t>
  </si>
  <si>
    <t>小学学段（合计）</t>
  </si>
  <si>
    <t>下辛店镇</t>
  </si>
  <si>
    <t>下辛店镇中心小学</t>
  </si>
  <si>
    <t>下辛店镇洪庙小学</t>
  </si>
  <si>
    <t>下辛店镇烟铺小学</t>
  </si>
  <si>
    <t>下辛店镇台湖小学</t>
  </si>
  <si>
    <t>道桥镇</t>
  </si>
  <si>
    <t>道桥镇中心小学</t>
  </si>
  <si>
    <t>道桥镇永兴小学</t>
  </si>
  <si>
    <t>道桥镇护子潭小学</t>
  </si>
  <si>
    <t>隔蒲潭镇</t>
  </si>
  <si>
    <t>隔蒲潭镇中心小学</t>
  </si>
  <si>
    <t>隔蒲潭镇钟垸小学</t>
  </si>
  <si>
    <t>隔蒲潭镇长林小学</t>
  </si>
  <si>
    <t>伍洛镇</t>
  </si>
  <si>
    <t>伍洛镇中心小学</t>
  </si>
  <si>
    <t>伍洛镇洛阳小学</t>
  </si>
  <si>
    <t>伍洛镇新发小学</t>
  </si>
  <si>
    <t>伍洛镇新胜小学</t>
  </si>
  <si>
    <t xml:space="preserve">沙河乡 </t>
  </si>
  <si>
    <t>沙河乡中心小学</t>
  </si>
  <si>
    <t>沙河乡黄渡小学</t>
  </si>
  <si>
    <t>沙河乡雷福小学</t>
  </si>
  <si>
    <t xml:space="preserve">吴铺镇 </t>
  </si>
  <si>
    <t>吴铺镇中心小学</t>
  </si>
  <si>
    <t>吴铺镇长辛小学</t>
  </si>
  <si>
    <t>吴铺镇七屋小学</t>
  </si>
  <si>
    <t>吴铺镇长周小学</t>
  </si>
  <si>
    <t>义堂镇</t>
  </si>
  <si>
    <t>义堂镇中心小学</t>
  </si>
  <si>
    <t>义堂镇新街小学</t>
  </si>
  <si>
    <t>义堂镇六合小学</t>
  </si>
  <si>
    <t>义堂镇张庙小学</t>
  </si>
  <si>
    <t>胡金店镇</t>
  </si>
  <si>
    <t>胡金店镇中心小学</t>
  </si>
  <si>
    <t>胡金店镇明德小学</t>
  </si>
  <si>
    <t>2022年度湖北省公办幼儿园教师岗位申报表</t>
  </si>
  <si>
    <t>云梦县实验幼儿园</t>
  </si>
  <si>
    <t>云梦县第二实验幼儿园</t>
  </si>
  <si>
    <t>云梦县城关镇中心幼儿园</t>
  </si>
  <si>
    <t>云梦县道桥镇永兴幼儿园</t>
  </si>
  <si>
    <t>云梦县隔蒲潭镇日月湖幼儿园</t>
  </si>
  <si>
    <t>云梦县伍洛镇新发幼儿园</t>
  </si>
  <si>
    <t>云梦县沙河乡中心幼儿园</t>
  </si>
  <si>
    <t>云梦县胡金店镇中心幼儿园</t>
  </si>
  <si>
    <t>云梦县清明河乡中心幼儿园</t>
  </si>
  <si>
    <t>2022年度湖北省城镇义务教育学校教师岗位申报表</t>
  </si>
  <si>
    <t>云梦县实验小学</t>
  </si>
  <si>
    <t>云梦县黄香小学</t>
  </si>
  <si>
    <t>城关镇</t>
  </si>
  <si>
    <t>城关镇第二小学</t>
  </si>
  <si>
    <t>城关镇第三小学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</si>
</sst>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22"/>
      <name val="宋体"/>
      <family val="0"/>
    </font>
    <font>
      <sz val="10"/>
      <color indexed="8"/>
      <name val="宋体"/>
      <family val="0"/>
    </font>
    <font>
      <sz val="20"/>
      <color indexed="8"/>
      <name val="宋体"/>
      <family val="0"/>
    </font>
    <font>
      <sz val="11"/>
      <color indexed="10"/>
      <name val="宋体"/>
      <family val="0"/>
    </font>
    <font>
      <b/>
      <sz val="11"/>
      <name val="宋体"/>
      <family val="0"/>
    </font>
    <font>
      <sz val="22"/>
      <color indexed="8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6" fillId="8" borderId="0" applyNumberFormat="0" applyBorder="0" applyAlignment="0" applyProtection="0"/>
    <xf numFmtId="0" fontId="14" fillId="0" borderId="5" applyNumberFormat="0" applyFill="0" applyAlignment="0" applyProtection="0"/>
    <xf numFmtId="0" fontId="16" fillId="9" borderId="0" applyNumberFormat="0" applyBorder="0" applyAlignment="0" applyProtection="0"/>
    <xf numFmtId="0" fontId="18" fillId="10" borderId="6" applyNumberFormat="0" applyAlignment="0" applyProtection="0"/>
    <xf numFmtId="0" fontId="25" fillId="10" borderId="1" applyNumberFormat="0" applyAlignment="0" applyProtection="0"/>
    <xf numFmtId="0" fontId="13" fillId="11" borderId="7" applyNumberFormat="0" applyAlignment="0" applyProtection="0"/>
    <xf numFmtId="0" fontId="0" fillId="3" borderId="0" applyNumberFormat="0" applyBorder="0" applyAlignment="0" applyProtection="0"/>
    <xf numFmtId="0" fontId="16" fillId="12" borderId="0" applyNumberFormat="0" applyBorder="0" applyAlignment="0" applyProtection="0"/>
    <xf numFmtId="0" fontId="11" fillId="0" borderId="8" applyNumberFormat="0" applyFill="0" applyAlignment="0" applyProtection="0"/>
    <xf numFmtId="0" fontId="17" fillId="0" borderId="9" applyNumberFormat="0" applyFill="0" applyAlignment="0" applyProtection="0"/>
    <xf numFmtId="0" fontId="24" fillId="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6" fillId="20" borderId="0" applyNumberFormat="0" applyBorder="0" applyAlignment="0" applyProtection="0"/>
    <xf numFmtId="0" fontId="0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0" fillId="22" borderId="0" applyNumberFormat="0" applyBorder="0" applyAlignment="0" applyProtection="0"/>
    <xf numFmtId="0" fontId="16" fillId="23" borderId="0" applyNumberFormat="0" applyBorder="0" applyAlignment="0" applyProtection="0"/>
    <xf numFmtId="0" fontId="21" fillId="0" borderId="0">
      <alignment vertical="center"/>
      <protection/>
    </xf>
    <xf numFmtId="0" fontId="0" fillId="0" borderId="0">
      <alignment vertical="center"/>
      <protection/>
    </xf>
  </cellStyleXfs>
  <cellXfs count="5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1" xfId="0" applyNumberFormat="1" applyFont="1" applyBorder="1" applyAlignment="1">
      <alignment horizontal="right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176" fontId="0" fillId="0" borderId="12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176" fontId="5" fillId="0" borderId="13" xfId="0" applyNumberFormat="1" applyFon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1" fillId="0" borderId="12" xfId="0" applyNumberFormat="1" applyFont="1" applyFill="1" applyBorder="1" applyAlignment="1">
      <alignment horizontal="center" vertical="center" wrapText="1"/>
    </xf>
    <xf numFmtId="176" fontId="1" fillId="0" borderId="13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2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76" fontId="9" fillId="0" borderId="0" xfId="0" applyNumberFormat="1" applyFont="1" applyAlignment="1">
      <alignment horizontal="center" vertical="center"/>
    </xf>
    <xf numFmtId="176" fontId="0" fillId="0" borderId="10" xfId="0" applyNumberFormat="1" applyBorder="1" applyAlignment="1">
      <alignment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vertical="center" wrapText="1"/>
    </xf>
    <xf numFmtId="176" fontId="0" fillId="0" borderId="12" xfId="0" applyNumberForma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right" vertical="center"/>
    </xf>
    <xf numFmtId="0" fontId="0" fillId="0" borderId="11" xfId="0" applyNumberFormat="1" applyFont="1" applyBorder="1" applyAlignment="1">
      <alignment horizontal="right" vertical="center"/>
    </xf>
    <xf numFmtId="176" fontId="0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3"/>
  <sheetViews>
    <sheetView showZeros="0" workbookViewId="0" topLeftCell="A1">
      <pane ySplit="4" topLeftCell="A5" activePane="bottomLeft" state="frozen"/>
      <selection pane="bottomLeft" activeCell="E22" sqref="E22"/>
    </sheetView>
  </sheetViews>
  <sheetFormatPr defaultColWidth="9.00390625" defaultRowHeight="13.5"/>
  <cols>
    <col min="1" max="1" width="4.375" style="19" customWidth="1"/>
    <col min="2" max="2" width="17.75390625" style="18" customWidth="1"/>
    <col min="3" max="3" width="5.75390625" style="19" customWidth="1"/>
    <col min="4" max="4" width="7.25390625" style="19" customWidth="1"/>
    <col min="5" max="5" width="5.25390625" style="19" customWidth="1"/>
    <col min="6" max="6" width="5.00390625" style="19" customWidth="1"/>
    <col min="7" max="7" width="4.625" style="19" customWidth="1"/>
    <col min="8" max="8" width="4.875" style="19" customWidth="1"/>
    <col min="9" max="10" width="4.75390625" style="19" customWidth="1"/>
    <col min="11" max="11" width="4.875" style="19" customWidth="1"/>
    <col min="12" max="12" width="4.375" style="19" customWidth="1"/>
    <col min="13" max="13" width="4.75390625" style="19" customWidth="1"/>
    <col min="14" max="14" width="5.875" style="19" customWidth="1"/>
    <col min="15" max="15" width="4.875" style="19" customWidth="1"/>
    <col min="16" max="16" width="4.50390625" style="19" customWidth="1"/>
    <col min="17" max="17" width="4.875" style="19" customWidth="1"/>
    <col min="18" max="18" width="4.75390625" style="19" customWidth="1"/>
    <col min="19" max="19" width="6.375" style="19" customWidth="1"/>
    <col min="20" max="20" width="6.75390625" style="19" customWidth="1"/>
    <col min="21" max="16384" width="9.00390625" style="19" customWidth="1"/>
  </cols>
  <sheetData>
    <row r="1" spans="1:20" ht="27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2:20" ht="21" customHeight="1">
      <c r="B2" s="16"/>
      <c r="M2" s="49"/>
      <c r="N2" s="50"/>
      <c r="O2" s="50"/>
      <c r="P2" s="50"/>
      <c r="Q2" s="50"/>
      <c r="R2" s="50"/>
      <c r="S2" s="50"/>
      <c r="T2" s="50"/>
    </row>
    <row r="3" spans="1:20" ht="41.25" customHeight="1">
      <c r="A3" s="40" t="s">
        <v>1</v>
      </c>
      <c r="B3" s="41" t="s">
        <v>2</v>
      </c>
      <c r="C3" s="40" t="s">
        <v>3</v>
      </c>
      <c r="D3" s="40" t="s">
        <v>4</v>
      </c>
      <c r="E3" s="42" t="s">
        <v>5</v>
      </c>
      <c r="F3" s="40" t="s">
        <v>6</v>
      </c>
      <c r="G3" s="40" t="s">
        <v>7</v>
      </c>
      <c r="H3" s="40" t="s">
        <v>8</v>
      </c>
      <c r="I3" s="40" t="s">
        <v>9</v>
      </c>
      <c r="J3" s="40" t="s">
        <v>10</v>
      </c>
      <c r="K3" s="40" t="s">
        <v>11</v>
      </c>
      <c r="L3" s="40" t="s">
        <v>12</v>
      </c>
      <c r="M3" s="40" t="s">
        <v>13</v>
      </c>
      <c r="N3" s="51" t="s">
        <v>14</v>
      </c>
      <c r="O3" s="40" t="s">
        <v>15</v>
      </c>
      <c r="P3" s="40" t="s">
        <v>16</v>
      </c>
      <c r="Q3" s="40" t="s">
        <v>17</v>
      </c>
      <c r="R3" s="42" t="s">
        <v>18</v>
      </c>
      <c r="S3" s="42" t="s">
        <v>19</v>
      </c>
      <c r="T3" s="42" t="s">
        <v>20</v>
      </c>
    </row>
    <row r="4" spans="1:20" s="16" customFormat="1" ht="29.25" customHeight="1">
      <c r="A4" s="43" t="s">
        <v>21</v>
      </c>
      <c r="B4" s="44"/>
      <c r="C4" s="45">
        <v>60</v>
      </c>
      <c r="D4" s="45">
        <f>E4+F4+G4+H4+I4+J4+K4+L4+M4+N4+O4+P4+Q4+R4+S4+T4</f>
        <v>60</v>
      </c>
      <c r="E4" s="45">
        <f>E6+E7+E8+E9+E10+E11+E12+E13</f>
        <v>3</v>
      </c>
      <c r="F4" s="45">
        <f aca="true" t="shared" si="0" ref="F4:T4">F6+F7+F8+F9+F10+F11+F12+F13</f>
        <v>9</v>
      </c>
      <c r="G4" s="45">
        <f t="shared" si="0"/>
        <v>12</v>
      </c>
      <c r="H4" s="45">
        <f t="shared" si="0"/>
        <v>6</v>
      </c>
      <c r="I4" s="45">
        <f t="shared" si="0"/>
        <v>3</v>
      </c>
      <c r="J4" s="45">
        <f t="shared" si="0"/>
        <v>2</v>
      </c>
      <c r="K4" s="45">
        <f t="shared" si="0"/>
        <v>3</v>
      </c>
      <c r="L4" s="45">
        <f t="shared" si="0"/>
        <v>4</v>
      </c>
      <c r="M4" s="45">
        <f t="shared" si="0"/>
        <v>6</v>
      </c>
      <c r="N4" s="45">
        <f t="shared" si="0"/>
        <v>3</v>
      </c>
      <c r="O4" s="45">
        <f t="shared" si="0"/>
        <v>3</v>
      </c>
      <c r="P4" s="45">
        <f t="shared" si="0"/>
        <v>4</v>
      </c>
      <c r="Q4" s="45">
        <f t="shared" si="0"/>
        <v>2</v>
      </c>
      <c r="R4" s="45">
        <f t="shared" si="0"/>
        <v>0</v>
      </c>
      <c r="S4" s="45">
        <f t="shared" si="0"/>
        <v>0</v>
      </c>
      <c r="T4" s="45">
        <f t="shared" si="0"/>
        <v>0</v>
      </c>
    </row>
    <row r="5" spans="1:22" s="38" customFormat="1" ht="19.5" customHeight="1">
      <c r="A5" s="46">
        <v>1</v>
      </c>
      <c r="B5" s="47" t="s">
        <v>22</v>
      </c>
      <c r="C5" s="9">
        <v>60</v>
      </c>
      <c r="D5" s="48">
        <f>D6+D7+D8+D9+D10+D11+D12+D13</f>
        <v>60</v>
      </c>
      <c r="E5" s="48">
        <f aca="true" t="shared" si="1" ref="E5:T5">E6+E7+E8+E9+E10+E11+E12+E13</f>
        <v>3</v>
      </c>
      <c r="F5" s="48">
        <f t="shared" si="1"/>
        <v>9</v>
      </c>
      <c r="G5" s="48">
        <f t="shared" si="1"/>
        <v>12</v>
      </c>
      <c r="H5" s="48">
        <f t="shared" si="1"/>
        <v>6</v>
      </c>
      <c r="I5" s="48">
        <f t="shared" si="1"/>
        <v>3</v>
      </c>
      <c r="J5" s="48">
        <f t="shared" si="1"/>
        <v>2</v>
      </c>
      <c r="K5" s="48">
        <f t="shared" si="1"/>
        <v>3</v>
      </c>
      <c r="L5" s="48">
        <f t="shared" si="1"/>
        <v>4</v>
      </c>
      <c r="M5" s="48">
        <f t="shared" si="1"/>
        <v>6</v>
      </c>
      <c r="N5" s="48">
        <f t="shared" si="1"/>
        <v>3</v>
      </c>
      <c r="O5" s="48">
        <f t="shared" si="1"/>
        <v>3</v>
      </c>
      <c r="P5" s="48">
        <f t="shared" si="1"/>
        <v>4</v>
      </c>
      <c r="Q5" s="48">
        <f t="shared" si="1"/>
        <v>2</v>
      </c>
      <c r="R5" s="48">
        <f t="shared" si="1"/>
        <v>0</v>
      </c>
      <c r="S5" s="48">
        <f t="shared" si="1"/>
        <v>0</v>
      </c>
      <c r="T5" s="48">
        <f t="shared" si="1"/>
        <v>0</v>
      </c>
      <c r="U5" s="15"/>
      <c r="V5" s="15"/>
    </row>
    <row r="6" spans="1:22" s="3" customFormat="1" ht="19.5" customHeight="1">
      <c r="A6" s="10"/>
      <c r="B6" s="11" t="s">
        <v>23</v>
      </c>
      <c r="C6" s="13">
        <v>13</v>
      </c>
      <c r="D6" s="13">
        <f aca="true" t="shared" si="2" ref="D6:D13">E6+F6+G6+H6+I6+J6+K6+L6+M6+N6+O6+P6+Q6+R6+S6+T6</f>
        <v>13</v>
      </c>
      <c r="E6" s="13">
        <v>1</v>
      </c>
      <c r="F6" s="13">
        <v>5</v>
      </c>
      <c r="G6" s="13">
        <v>3</v>
      </c>
      <c r="H6" s="13">
        <v>1</v>
      </c>
      <c r="I6" s="13">
        <v>1</v>
      </c>
      <c r="J6" s="13"/>
      <c r="K6" s="13"/>
      <c r="L6" s="13">
        <v>1</v>
      </c>
      <c r="M6" s="13"/>
      <c r="N6" s="13"/>
      <c r="O6" s="13">
        <v>1</v>
      </c>
      <c r="P6" s="13"/>
      <c r="Q6" s="13"/>
      <c r="R6" s="13"/>
      <c r="S6" s="13"/>
      <c r="T6" s="13"/>
      <c r="U6" s="15"/>
      <c r="V6" s="15"/>
    </row>
    <row r="7" spans="1:22" s="3" customFormat="1" ht="19.5" customHeight="1">
      <c r="A7" s="10"/>
      <c r="B7" s="11" t="s">
        <v>24</v>
      </c>
      <c r="C7" s="13">
        <v>7</v>
      </c>
      <c r="D7" s="13">
        <f t="shared" si="2"/>
        <v>7</v>
      </c>
      <c r="E7" s="13"/>
      <c r="F7" s="13"/>
      <c r="G7" s="13">
        <v>2</v>
      </c>
      <c r="H7" s="13">
        <v>1</v>
      </c>
      <c r="I7" s="13">
        <v>1</v>
      </c>
      <c r="J7" s="13"/>
      <c r="K7" s="13">
        <v>1</v>
      </c>
      <c r="L7" s="13"/>
      <c r="M7" s="13">
        <v>2</v>
      </c>
      <c r="N7" s="13"/>
      <c r="O7" s="13"/>
      <c r="P7" s="13"/>
      <c r="Q7" s="13"/>
      <c r="R7" s="13"/>
      <c r="S7" s="13"/>
      <c r="T7" s="13"/>
      <c r="U7" s="15"/>
      <c r="V7" s="15"/>
    </row>
    <row r="8" spans="1:22" s="3" customFormat="1" ht="19.5" customHeight="1">
      <c r="A8" s="10"/>
      <c r="B8" s="11" t="s">
        <v>25</v>
      </c>
      <c r="C8" s="13">
        <v>6</v>
      </c>
      <c r="D8" s="13">
        <f t="shared" si="2"/>
        <v>6</v>
      </c>
      <c r="E8" s="13">
        <v>1</v>
      </c>
      <c r="F8" s="13">
        <v>1</v>
      </c>
      <c r="G8" s="13">
        <v>2</v>
      </c>
      <c r="H8" s="13"/>
      <c r="I8" s="13"/>
      <c r="J8" s="13"/>
      <c r="K8" s="13"/>
      <c r="L8" s="13">
        <v>1</v>
      </c>
      <c r="M8" s="13"/>
      <c r="N8" s="13"/>
      <c r="O8" s="13"/>
      <c r="P8" s="13">
        <v>1</v>
      </c>
      <c r="Q8" s="10"/>
      <c r="R8" s="10"/>
      <c r="S8" s="10"/>
      <c r="T8" s="10"/>
      <c r="U8" s="15"/>
      <c r="V8" s="15"/>
    </row>
    <row r="9" spans="1:22" s="3" customFormat="1" ht="19.5" customHeight="1">
      <c r="A9" s="10"/>
      <c r="B9" s="11" t="s">
        <v>26</v>
      </c>
      <c r="C9" s="13">
        <v>15</v>
      </c>
      <c r="D9" s="13">
        <f t="shared" si="2"/>
        <v>15</v>
      </c>
      <c r="E9" s="13">
        <v>1</v>
      </c>
      <c r="F9" s="13">
        <v>1</v>
      </c>
      <c r="G9" s="13">
        <v>2</v>
      </c>
      <c r="H9" s="13">
        <v>1</v>
      </c>
      <c r="I9" s="13">
        <v>1</v>
      </c>
      <c r="J9" s="13">
        <v>1</v>
      </c>
      <c r="K9" s="13">
        <v>1</v>
      </c>
      <c r="L9" s="13">
        <v>1</v>
      </c>
      <c r="M9" s="13">
        <v>0</v>
      </c>
      <c r="N9" s="13">
        <v>2</v>
      </c>
      <c r="O9" s="13">
        <v>1</v>
      </c>
      <c r="P9" s="13">
        <v>2</v>
      </c>
      <c r="Q9" s="13">
        <v>1</v>
      </c>
      <c r="R9" s="13"/>
      <c r="S9" s="13"/>
      <c r="T9" s="13"/>
      <c r="U9" s="15"/>
      <c r="V9" s="15"/>
    </row>
    <row r="10" spans="1:22" s="3" customFormat="1" ht="19.5" customHeight="1">
      <c r="A10" s="10"/>
      <c r="B10" s="11" t="s">
        <v>27</v>
      </c>
      <c r="C10" s="13">
        <v>7</v>
      </c>
      <c r="D10" s="13">
        <f t="shared" si="2"/>
        <v>7</v>
      </c>
      <c r="E10" s="48"/>
      <c r="F10" s="48">
        <v>1</v>
      </c>
      <c r="G10" s="48">
        <v>2</v>
      </c>
      <c r="H10" s="48">
        <v>1</v>
      </c>
      <c r="I10" s="48"/>
      <c r="J10" s="48">
        <v>1</v>
      </c>
      <c r="K10" s="48">
        <v>1</v>
      </c>
      <c r="L10" s="48"/>
      <c r="M10" s="48">
        <v>1</v>
      </c>
      <c r="N10" s="48"/>
      <c r="O10" s="48"/>
      <c r="P10" s="48"/>
      <c r="Q10" s="48"/>
      <c r="R10" s="48"/>
      <c r="S10" s="48"/>
      <c r="T10" s="48"/>
      <c r="U10" s="15"/>
      <c r="V10" s="15"/>
    </row>
    <row r="11" spans="1:22" s="3" customFormat="1" ht="19.5" customHeight="1">
      <c r="A11" s="10"/>
      <c r="B11" s="11" t="s">
        <v>28</v>
      </c>
      <c r="C11" s="13">
        <v>5</v>
      </c>
      <c r="D11" s="13">
        <f t="shared" si="2"/>
        <v>5</v>
      </c>
      <c r="E11" s="48"/>
      <c r="F11" s="48">
        <v>1</v>
      </c>
      <c r="G11" s="48">
        <v>1</v>
      </c>
      <c r="H11" s="48"/>
      <c r="I11" s="48"/>
      <c r="J11" s="48"/>
      <c r="K11" s="48"/>
      <c r="L11" s="48">
        <v>1</v>
      </c>
      <c r="M11" s="48">
        <v>1</v>
      </c>
      <c r="N11" s="48"/>
      <c r="O11" s="48"/>
      <c r="P11" s="48">
        <v>1</v>
      </c>
      <c r="Q11" s="13"/>
      <c r="R11" s="13"/>
      <c r="S11" s="13"/>
      <c r="T11" s="13"/>
      <c r="U11" s="15"/>
      <c r="V11" s="15"/>
    </row>
    <row r="12" spans="1:22" s="3" customFormat="1" ht="19.5" customHeight="1">
      <c r="A12" s="10"/>
      <c r="B12" s="11" t="s">
        <v>29</v>
      </c>
      <c r="C12" s="13">
        <v>4</v>
      </c>
      <c r="D12" s="13">
        <f t="shared" si="2"/>
        <v>4</v>
      </c>
      <c r="E12" s="13"/>
      <c r="F12" s="13"/>
      <c r="G12" s="13"/>
      <c r="H12" s="13">
        <v>1</v>
      </c>
      <c r="I12" s="13"/>
      <c r="J12" s="13"/>
      <c r="K12" s="13"/>
      <c r="L12" s="13"/>
      <c r="M12" s="13">
        <v>1</v>
      </c>
      <c r="N12" s="13">
        <v>1</v>
      </c>
      <c r="O12" s="13">
        <v>1</v>
      </c>
      <c r="P12" s="13"/>
      <c r="Q12" s="13"/>
      <c r="R12" s="13"/>
      <c r="S12" s="13"/>
      <c r="T12" s="13"/>
      <c r="U12" s="15"/>
      <c r="V12" s="15"/>
    </row>
    <row r="13" spans="1:22" s="3" customFormat="1" ht="19.5" customHeight="1">
      <c r="A13" s="10"/>
      <c r="B13" s="11" t="s">
        <v>30</v>
      </c>
      <c r="C13" s="13">
        <v>3</v>
      </c>
      <c r="D13" s="13">
        <f t="shared" si="2"/>
        <v>3</v>
      </c>
      <c r="E13" s="13"/>
      <c r="F13" s="13"/>
      <c r="G13" s="13"/>
      <c r="H13" s="13">
        <v>1</v>
      </c>
      <c r="I13" s="13"/>
      <c r="J13" s="13"/>
      <c r="K13" s="13"/>
      <c r="L13" s="13"/>
      <c r="M13" s="13">
        <v>1</v>
      </c>
      <c r="N13" s="13"/>
      <c r="O13" s="13"/>
      <c r="P13" s="13"/>
      <c r="Q13" s="13">
        <v>1</v>
      </c>
      <c r="R13" s="13"/>
      <c r="S13" s="13"/>
      <c r="T13" s="13"/>
      <c r="U13" s="15"/>
      <c r="V13" s="15"/>
    </row>
  </sheetData>
  <sheetProtection/>
  <mergeCells count="3">
    <mergeCell ref="A1:T1"/>
    <mergeCell ref="M2:T2"/>
    <mergeCell ref="A4:B4"/>
  </mergeCells>
  <printOptions horizontalCentered="1"/>
  <pageMargins left="0.75" right="0.75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40"/>
  <sheetViews>
    <sheetView showZeros="0" tabSelected="1" workbookViewId="0" topLeftCell="A1">
      <pane ySplit="3" topLeftCell="A34" activePane="bottomLeft" state="frozen"/>
      <selection pane="bottomLeft" activeCell="A2" sqref="A2:IV2"/>
    </sheetView>
  </sheetViews>
  <sheetFormatPr defaultColWidth="9.00390625" defaultRowHeight="13.5"/>
  <cols>
    <col min="1" max="1" width="5.50390625" style="0" customWidth="1"/>
    <col min="2" max="2" width="17.875" style="0" customWidth="1"/>
    <col min="3" max="3" width="10.75390625" style="0" customWidth="1"/>
    <col min="4" max="4" width="7.50390625" style="0" customWidth="1"/>
    <col min="5" max="5" width="6.50390625" style="0" customWidth="1"/>
    <col min="6" max="6" width="5.125" style="0" customWidth="1"/>
    <col min="7" max="7" width="5.25390625" style="0" customWidth="1"/>
    <col min="8" max="8" width="5.125" style="0" customWidth="1"/>
    <col min="9" max="9" width="7.25390625" style="0" customWidth="1"/>
    <col min="10" max="18" width="5.125" style="0" customWidth="1"/>
    <col min="19" max="19" width="5.25390625" style="0" customWidth="1"/>
    <col min="20" max="20" width="6.75390625" style="0" customWidth="1"/>
  </cols>
  <sheetData>
    <row r="1" spans="1:20" ht="30" customHeight="1">
      <c r="A1" s="4" t="s">
        <v>31</v>
      </c>
      <c r="B1" s="5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8" customHeight="1">
      <c r="A2" s="6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14"/>
      <c r="N2" s="14"/>
      <c r="O2" s="14"/>
      <c r="P2" s="14"/>
      <c r="Q2" s="14"/>
      <c r="R2" s="14"/>
      <c r="S2" s="14"/>
      <c r="T2" s="14"/>
    </row>
    <row r="3" spans="1:20" s="1" customFormat="1" ht="27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7" t="s">
        <v>18</v>
      </c>
      <c r="S3" s="7" t="s">
        <v>32</v>
      </c>
      <c r="T3" s="7" t="s">
        <v>20</v>
      </c>
    </row>
    <row r="4" spans="1:20" s="1" customFormat="1" ht="15.75" customHeight="1">
      <c r="A4" s="8" t="s">
        <v>21</v>
      </c>
      <c r="B4" s="7"/>
      <c r="C4" s="7">
        <v>90</v>
      </c>
      <c r="D4" s="7">
        <f>D5</f>
        <v>90</v>
      </c>
      <c r="E4" s="7">
        <f aca="true" t="shared" si="0" ref="E4:T4">E5</f>
        <v>0</v>
      </c>
      <c r="F4" s="7">
        <f t="shared" si="0"/>
        <v>30</v>
      </c>
      <c r="G4" s="7">
        <f t="shared" si="0"/>
        <v>27</v>
      </c>
      <c r="H4" s="7">
        <f t="shared" si="0"/>
        <v>0</v>
      </c>
      <c r="I4" s="7">
        <f t="shared" si="0"/>
        <v>0</v>
      </c>
      <c r="J4" s="7">
        <f t="shared" si="0"/>
        <v>0</v>
      </c>
      <c r="K4" s="7">
        <f t="shared" si="0"/>
        <v>0</v>
      </c>
      <c r="L4" s="7">
        <f t="shared" si="0"/>
        <v>0</v>
      </c>
      <c r="M4" s="7">
        <f t="shared" si="0"/>
        <v>7</v>
      </c>
      <c r="N4" s="7">
        <f t="shared" si="0"/>
        <v>0</v>
      </c>
      <c r="O4" s="7">
        <f t="shared" si="0"/>
        <v>8</v>
      </c>
      <c r="P4" s="7">
        <f t="shared" si="0"/>
        <v>12</v>
      </c>
      <c r="Q4" s="7">
        <f t="shared" si="0"/>
        <v>6</v>
      </c>
      <c r="R4" s="7">
        <f t="shared" si="0"/>
        <v>0</v>
      </c>
      <c r="S4" s="7">
        <f t="shared" si="0"/>
        <v>0</v>
      </c>
      <c r="T4" s="7">
        <f t="shared" si="0"/>
        <v>0</v>
      </c>
    </row>
    <row r="5" spans="1:22" s="2" customFormat="1" ht="15.75" customHeight="1">
      <c r="A5" s="8">
        <v>1</v>
      </c>
      <c r="B5" s="7" t="s">
        <v>33</v>
      </c>
      <c r="C5" s="9">
        <v>90</v>
      </c>
      <c r="D5" s="9">
        <f>D6+D11+D15+D19+D24+D28+D33+D38</f>
        <v>90</v>
      </c>
      <c r="E5" s="9">
        <f aca="true" t="shared" si="1" ref="E5:T5">E6+E11+E15+E19+E24+E28+E33+E38</f>
        <v>0</v>
      </c>
      <c r="F5" s="9">
        <f t="shared" si="1"/>
        <v>30</v>
      </c>
      <c r="G5" s="9">
        <f t="shared" si="1"/>
        <v>27</v>
      </c>
      <c r="H5" s="9">
        <f t="shared" si="1"/>
        <v>0</v>
      </c>
      <c r="I5" s="9">
        <f t="shared" si="1"/>
        <v>0</v>
      </c>
      <c r="J5" s="9">
        <f t="shared" si="1"/>
        <v>0</v>
      </c>
      <c r="K5" s="9">
        <f t="shared" si="1"/>
        <v>0</v>
      </c>
      <c r="L5" s="9">
        <f t="shared" si="1"/>
        <v>0</v>
      </c>
      <c r="M5" s="9">
        <f t="shared" si="1"/>
        <v>7</v>
      </c>
      <c r="N5" s="9">
        <f t="shared" si="1"/>
        <v>0</v>
      </c>
      <c r="O5" s="9">
        <f t="shared" si="1"/>
        <v>8</v>
      </c>
      <c r="P5" s="9">
        <f t="shared" si="1"/>
        <v>12</v>
      </c>
      <c r="Q5" s="9">
        <f t="shared" si="1"/>
        <v>6</v>
      </c>
      <c r="R5" s="9">
        <f t="shared" si="1"/>
        <v>0</v>
      </c>
      <c r="S5" s="9">
        <f t="shared" si="1"/>
        <v>0</v>
      </c>
      <c r="T5" s="9">
        <f t="shared" si="1"/>
        <v>0</v>
      </c>
      <c r="U5" s="15"/>
      <c r="V5" s="15"/>
    </row>
    <row r="6" spans="1:22" s="3" customFormat="1" ht="15.75" customHeight="1">
      <c r="A6" s="10"/>
      <c r="B6" s="11" t="s">
        <v>34</v>
      </c>
      <c r="C6" s="9">
        <v>18</v>
      </c>
      <c r="D6" s="13">
        <f>D7+D8+D9+D10</f>
        <v>18</v>
      </c>
      <c r="E6" s="13">
        <f aca="true" t="shared" si="2" ref="E6:T6">E7+E8+E9+E10</f>
        <v>0</v>
      </c>
      <c r="F6" s="13">
        <f t="shared" si="2"/>
        <v>6</v>
      </c>
      <c r="G6" s="13">
        <f t="shared" si="2"/>
        <v>7</v>
      </c>
      <c r="H6" s="13">
        <f t="shared" si="2"/>
        <v>0</v>
      </c>
      <c r="I6" s="13">
        <f t="shared" si="2"/>
        <v>0</v>
      </c>
      <c r="J6" s="13">
        <f t="shared" si="2"/>
        <v>0</v>
      </c>
      <c r="K6" s="13">
        <f t="shared" si="2"/>
        <v>0</v>
      </c>
      <c r="L6" s="13">
        <f t="shared" si="2"/>
        <v>0</v>
      </c>
      <c r="M6" s="13">
        <f t="shared" si="2"/>
        <v>0</v>
      </c>
      <c r="N6" s="13">
        <f t="shared" si="2"/>
        <v>0</v>
      </c>
      <c r="O6" s="13">
        <f t="shared" si="2"/>
        <v>3</v>
      </c>
      <c r="P6" s="13">
        <f t="shared" si="2"/>
        <v>2</v>
      </c>
      <c r="Q6" s="13">
        <f t="shared" si="2"/>
        <v>0</v>
      </c>
      <c r="R6" s="13">
        <f t="shared" si="2"/>
        <v>0</v>
      </c>
      <c r="S6" s="13">
        <f t="shared" si="2"/>
        <v>0</v>
      </c>
      <c r="T6" s="13">
        <f t="shared" si="2"/>
        <v>0</v>
      </c>
      <c r="U6" s="15"/>
      <c r="V6" s="15"/>
    </row>
    <row r="7" spans="1:22" s="3" customFormat="1" ht="15.75" customHeight="1">
      <c r="A7" s="10"/>
      <c r="B7" s="11" t="s">
        <v>35</v>
      </c>
      <c r="C7" s="9">
        <v>10</v>
      </c>
      <c r="D7" s="13">
        <f aca="true" t="shared" si="3" ref="D7:D12">E7+F7+G7+M7+N7+O7+P7+Q7+R7+S7+T7</f>
        <v>10</v>
      </c>
      <c r="E7" s="13"/>
      <c r="F7" s="13">
        <v>2</v>
      </c>
      <c r="G7" s="13">
        <v>3</v>
      </c>
      <c r="H7" s="13"/>
      <c r="I7" s="13"/>
      <c r="J7" s="13"/>
      <c r="K7" s="13"/>
      <c r="L7" s="13"/>
      <c r="M7" s="13"/>
      <c r="N7" s="13"/>
      <c r="O7" s="13">
        <v>3</v>
      </c>
      <c r="P7" s="13">
        <v>2</v>
      </c>
      <c r="Q7" s="13"/>
      <c r="R7" s="13"/>
      <c r="S7" s="13"/>
      <c r="T7" s="13"/>
      <c r="U7" s="15"/>
      <c r="V7" s="15"/>
    </row>
    <row r="8" spans="1:22" s="3" customFormat="1" ht="15.75" customHeight="1">
      <c r="A8" s="10"/>
      <c r="B8" s="11" t="s">
        <v>36</v>
      </c>
      <c r="C8" s="9">
        <v>4</v>
      </c>
      <c r="D8" s="13">
        <f t="shared" si="3"/>
        <v>4</v>
      </c>
      <c r="E8" s="13"/>
      <c r="F8" s="13">
        <v>2</v>
      </c>
      <c r="G8" s="13">
        <v>2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5"/>
      <c r="V8" s="15"/>
    </row>
    <row r="9" spans="1:22" s="3" customFormat="1" ht="15.75" customHeight="1">
      <c r="A9" s="10"/>
      <c r="B9" s="11" t="s">
        <v>37</v>
      </c>
      <c r="C9" s="9">
        <v>2</v>
      </c>
      <c r="D9" s="13">
        <f t="shared" si="3"/>
        <v>2</v>
      </c>
      <c r="E9" s="13"/>
      <c r="F9" s="13">
        <v>1</v>
      </c>
      <c r="G9" s="13">
        <v>1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5"/>
      <c r="V9" s="15"/>
    </row>
    <row r="10" spans="1:22" s="3" customFormat="1" ht="15.75" customHeight="1">
      <c r="A10" s="10"/>
      <c r="B10" s="11" t="s">
        <v>38</v>
      </c>
      <c r="C10" s="9">
        <v>2</v>
      </c>
      <c r="D10" s="13">
        <f t="shared" si="3"/>
        <v>2</v>
      </c>
      <c r="E10" s="13"/>
      <c r="F10" s="13">
        <v>1</v>
      </c>
      <c r="G10" s="13">
        <v>1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5"/>
      <c r="V10" s="15"/>
    </row>
    <row r="11" spans="1:22" s="3" customFormat="1" ht="15.75" customHeight="1">
      <c r="A11" s="10"/>
      <c r="B11" s="11" t="s">
        <v>39</v>
      </c>
      <c r="C11" s="9">
        <v>7</v>
      </c>
      <c r="D11" s="13">
        <f>D12+D13+D14</f>
        <v>7</v>
      </c>
      <c r="E11" s="13">
        <f aca="true" t="shared" si="4" ref="E11:T11">E12+E13+E14</f>
        <v>0</v>
      </c>
      <c r="F11" s="13">
        <f t="shared" si="4"/>
        <v>2</v>
      </c>
      <c r="G11" s="13">
        <f t="shared" si="4"/>
        <v>2</v>
      </c>
      <c r="H11" s="13">
        <f t="shared" si="4"/>
        <v>0</v>
      </c>
      <c r="I11" s="13">
        <f t="shared" si="4"/>
        <v>0</v>
      </c>
      <c r="J11" s="13">
        <f t="shared" si="4"/>
        <v>0</v>
      </c>
      <c r="K11" s="13">
        <f t="shared" si="4"/>
        <v>0</v>
      </c>
      <c r="L11" s="13">
        <f t="shared" si="4"/>
        <v>0</v>
      </c>
      <c r="M11" s="13">
        <f t="shared" si="4"/>
        <v>1</v>
      </c>
      <c r="N11" s="13">
        <f t="shared" si="4"/>
        <v>0</v>
      </c>
      <c r="O11" s="13">
        <f t="shared" si="4"/>
        <v>0</v>
      </c>
      <c r="P11" s="13">
        <f t="shared" si="4"/>
        <v>2</v>
      </c>
      <c r="Q11" s="13">
        <f t="shared" si="4"/>
        <v>0</v>
      </c>
      <c r="R11" s="13">
        <f t="shared" si="4"/>
        <v>0</v>
      </c>
      <c r="S11" s="13">
        <f t="shared" si="4"/>
        <v>0</v>
      </c>
      <c r="T11" s="13">
        <f t="shared" si="4"/>
        <v>0</v>
      </c>
      <c r="U11" s="15"/>
      <c r="V11" s="15"/>
    </row>
    <row r="12" spans="1:22" s="3" customFormat="1" ht="15.75" customHeight="1">
      <c r="A12" s="10"/>
      <c r="B12" s="11" t="s">
        <v>40</v>
      </c>
      <c r="C12" s="9">
        <v>3</v>
      </c>
      <c r="D12" s="13">
        <f t="shared" si="3"/>
        <v>3</v>
      </c>
      <c r="E12" s="10"/>
      <c r="F12" s="13">
        <v>1</v>
      </c>
      <c r="G12" s="13">
        <v>1</v>
      </c>
      <c r="H12" s="13"/>
      <c r="I12" s="13"/>
      <c r="J12" s="13"/>
      <c r="K12" s="13"/>
      <c r="L12" s="13"/>
      <c r="M12" s="13"/>
      <c r="N12" s="13"/>
      <c r="O12" s="13"/>
      <c r="P12" s="13">
        <v>1</v>
      </c>
      <c r="Q12" s="10"/>
      <c r="R12" s="10"/>
      <c r="S12" s="10"/>
      <c r="T12" s="10"/>
      <c r="U12" s="15"/>
      <c r="V12" s="15"/>
    </row>
    <row r="13" spans="1:22" s="3" customFormat="1" ht="15.75" customHeight="1">
      <c r="A13" s="10"/>
      <c r="B13" s="11" t="s">
        <v>41</v>
      </c>
      <c r="C13" s="9">
        <v>2</v>
      </c>
      <c r="D13" s="13">
        <f aca="true" t="shared" si="5" ref="D13:D18">E13+F13+G13+M13+N13+O13+P13+Q13+R13+S13+T13</f>
        <v>2</v>
      </c>
      <c r="E13" s="10"/>
      <c r="F13" s="13">
        <v>1</v>
      </c>
      <c r="G13" s="13">
        <v>1</v>
      </c>
      <c r="H13" s="13"/>
      <c r="I13" s="13"/>
      <c r="J13" s="13"/>
      <c r="K13" s="13"/>
      <c r="L13" s="13"/>
      <c r="M13" s="13"/>
      <c r="N13" s="13"/>
      <c r="O13" s="13"/>
      <c r="P13" s="13"/>
      <c r="Q13" s="10"/>
      <c r="R13" s="10"/>
      <c r="S13" s="10"/>
      <c r="T13" s="10"/>
      <c r="U13" s="15"/>
      <c r="V13" s="15"/>
    </row>
    <row r="14" spans="1:22" s="3" customFormat="1" ht="15.75" customHeight="1">
      <c r="A14" s="10"/>
      <c r="B14" s="11" t="s">
        <v>42</v>
      </c>
      <c r="C14" s="9">
        <v>2</v>
      </c>
      <c r="D14" s="13">
        <f t="shared" si="5"/>
        <v>2</v>
      </c>
      <c r="E14" s="10"/>
      <c r="F14" s="13"/>
      <c r="G14" s="13"/>
      <c r="H14" s="13"/>
      <c r="I14" s="13"/>
      <c r="J14" s="13"/>
      <c r="K14" s="13"/>
      <c r="L14" s="13"/>
      <c r="M14" s="13">
        <v>1</v>
      </c>
      <c r="N14" s="13"/>
      <c r="O14" s="13"/>
      <c r="P14" s="13">
        <v>1</v>
      </c>
      <c r="Q14" s="10"/>
      <c r="R14" s="10"/>
      <c r="S14" s="10"/>
      <c r="T14" s="10"/>
      <c r="U14" s="15"/>
      <c r="V14" s="15"/>
    </row>
    <row r="15" spans="1:22" s="3" customFormat="1" ht="15.75" customHeight="1">
      <c r="A15" s="10"/>
      <c r="B15" s="11" t="s">
        <v>43</v>
      </c>
      <c r="C15" s="9">
        <v>13</v>
      </c>
      <c r="D15" s="10">
        <f>D16+D17+D18</f>
        <v>13</v>
      </c>
      <c r="E15" s="10">
        <f aca="true" t="shared" si="6" ref="E15:T15">E16+E17+E18</f>
        <v>0</v>
      </c>
      <c r="F15" s="10">
        <f t="shared" si="6"/>
        <v>4</v>
      </c>
      <c r="G15" s="10">
        <f t="shared" si="6"/>
        <v>6</v>
      </c>
      <c r="H15" s="10">
        <f t="shared" si="6"/>
        <v>0</v>
      </c>
      <c r="I15" s="10">
        <f t="shared" si="6"/>
        <v>0</v>
      </c>
      <c r="J15" s="10">
        <f t="shared" si="6"/>
        <v>0</v>
      </c>
      <c r="K15" s="10">
        <f t="shared" si="6"/>
        <v>0</v>
      </c>
      <c r="L15" s="10">
        <f t="shared" si="6"/>
        <v>0</v>
      </c>
      <c r="M15" s="10">
        <f t="shared" si="6"/>
        <v>1</v>
      </c>
      <c r="N15" s="10">
        <f t="shared" si="6"/>
        <v>0</v>
      </c>
      <c r="O15" s="10">
        <f t="shared" si="6"/>
        <v>0</v>
      </c>
      <c r="P15" s="10">
        <f t="shared" si="6"/>
        <v>1</v>
      </c>
      <c r="Q15" s="10">
        <f t="shared" si="6"/>
        <v>1</v>
      </c>
      <c r="R15" s="10">
        <f t="shared" si="6"/>
        <v>0</v>
      </c>
      <c r="S15" s="10">
        <f t="shared" si="6"/>
        <v>0</v>
      </c>
      <c r="T15" s="10">
        <f t="shared" si="6"/>
        <v>0</v>
      </c>
      <c r="U15" s="15"/>
      <c r="V15" s="15"/>
    </row>
    <row r="16" spans="1:22" s="3" customFormat="1" ht="15.75" customHeight="1">
      <c r="A16" s="10"/>
      <c r="B16" s="11" t="s">
        <v>44</v>
      </c>
      <c r="C16" s="9">
        <v>11</v>
      </c>
      <c r="D16" s="13">
        <f t="shared" si="5"/>
        <v>11</v>
      </c>
      <c r="E16" s="10"/>
      <c r="F16" s="13">
        <v>2</v>
      </c>
      <c r="G16" s="13">
        <v>6</v>
      </c>
      <c r="H16" s="13"/>
      <c r="I16" s="13"/>
      <c r="J16" s="13"/>
      <c r="K16" s="13"/>
      <c r="L16" s="13"/>
      <c r="M16" s="13">
        <v>1</v>
      </c>
      <c r="N16" s="13"/>
      <c r="O16" s="13"/>
      <c r="P16" s="13">
        <v>1</v>
      </c>
      <c r="Q16" s="13">
        <v>1</v>
      </c>
      <c r="R16" s="13"/>
      <c r="S16" s="13"/>
      <c r="T16" s="13"/>
      <c r="U16" s="15"/>
      <c r="V16" s="15"/>
    </row>
    <row r="17" spans="1:22" s="3" customFormat="1" ht="15.75" customHeight="1">
      <c r="A17" s="10"/>
      <c r="B17" s="11" t="s">
        <v>45</v>
      </c>
      <c r="C17" s="9">
        <v>1</v>
      </c>
      <c r="D17" s="13">
        <f t="shared" si="5"/>
        <v>1</v>
      </c>
      <c r="E17" s="10"/>
      <c r="F17" s="13">
        <v>1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5"/>
      <c r="V17" s="15"/>
    </row>
    <row r="18" spans="1:22" s="3" customFormat="1" ht="15.75" customHeight="1">
      <c r="A18" s="10"/>
      <c r="B18" s="11" t="s">
        <v>46</v>
      </c>
      <c r="C18" s="9">
        <v>1</v>
      </c>
      <c r="D18" s="13">
        <f t="shared" si="5"/>
        <v>1</v>
      </c>
      <c r="E18" s="10"/>
      <c r="F18" s="13">
        <v>1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5"/>
      <c r="V18" s="15"/>
    </row>
    <row r="19" spans="1:22" s="3" customFormat="1" ht="15.75" customHeight="1">
      <c r="A19" s="10"/>
      <c r="B19" s="11" t="s">
        <v>47</v>
      </c>
      <c r="C19" s="9">
        <v>20</v>
      </c>
      <c r="D19" s="10">
        <f>D20+D21+D22+D23</f>
        <v>20</v>
      </c>
      <c r="E19" s="10">
        <f aca="true" t="shared" si="7" ref="E19:T19">E20+E21+E22+E23</f>
        <v>0</v>
      </c>
      <c r="F19" s="10">
        <f t="shared" si="7"/>
        <v>7</v>
      </c>
      <c r="G19" s="10">
        <f t="shared" si="7"/>
        <v>7</v>
      </c>
      <c r="H19" s="10">
        <f t="shared" si="7"/>
        <v>0</v>
      </c>
      <c r="I19" s="10">
        <f t="shared" si="7"/>
        <v>0</v>
      </c>
      <c r="J19" s="10">
        <f t="shared" si="7"/>
        <v>0</v>
      </c>
      <c r="K19" s="10">
        <f t="shared" si="7"/>
        <v>0</v>
      </c>
      <c r="L19" s="10">
        <f t="shared" si="7"/>
        <v>0</v>
      </c>
      <c r="M19" s="10">
        <f t="shared" si="7"/>
        <v>0</v>
      </c>
      <c r="N19" s="10">
        <f t="shared" si="7"/>
        <v>0</v>
      </c>
      <c r="O19" s="10">
        <f t="shared" si="7"/>
        <v>2</v>
      </c>
      <c r="P19" s="10">
        <f t="shared" si="7"/>
        <v>2</v>
      </c>
      <c r="Q19" s="10">
        <f t="shared" si="7"/>
        <v>2</v>
      </c>
      <c r="R19" s="10">
        <f t="shared" si="7"/>
        <v>0</v>
      </c>
      <c r="S19" s="10">
        <f t="shared" si="7"/>
        <v>0</v>
      </c>
      <c r="T19" s="10">
        <f t="shared" si="7"/>
        <v>0</v>
      </c>
      <c r="U19" s="15"/>
      <c r="V19" s="15"/>
    </row>
    <row r="20" spans="1:22" s="3" customFormat="1" ht="18" customHeight="1">
      <c r="A20" s="10"/>
      <c r="B20" s="11" t="s">
        <v>48</v>
      </c>
      <c r="C20" s="9">
        <v>14</v>
      </c>
      <c r="D20" s="12">
        <f aca="true" t="shared" si="8" ref="D20:D27">E20+F20+G20+M20+N20+O20+P20+Q20+R20+S20+T20</f>
        <v>14</v>
      </c>
      <c r="E20" s="10"/>
      <c r="F20" s="13">
        <v>4</v>
      </c>
      <c r="G20" s="13">
        <v>4</v>
      </c>
      <c r="H20" s="13"/>
      <c r="I20" s="13"/>
      <c r="J20" s="13"/>
      <c r="K20" s="13"/>
      <c r="L20" s="13"/>
      <c r="M20" s="13"/>
      <c r="N20" s="13"/>
      <c r="O20" s="13">
        <v>2</v>
      </c>
      <c r="P20" s="13">
        <v>2</v>
      </c>
      <c r="Q20" s="13">
        <v>2</v>
      </c>
      <c r="R20" s="37"/>
      <c r="S20" s="10"/>
      <c r="T20" s="10"/>
      <c r="U20" s="15"/>
      <c r="V20" s="15"/>
    </row>
    <row r="21" spans="1:22" s="3" customFormat="1" ht="18" customHeight="1">
      <c r="A21" s="10"/>
      <c r="B21" s="11" t="s">
        <v>49</v>
      </c>
      <c r="C21" s="9">
        <v>2</v>
      </c>
      <c r="D21" s="12">
        <f t="shared" si="8"/>
        <v>2</v>
      </c>
      <c r="E21" s="10"/>
      <c r="F21" s="13">
        <v>1</v>
      </c>
      <c r="G21" s="13">
        <v>1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37"/>
      <c r="S21" s="10"/>
      <c r="T21" s="10"/>
      <c r="U21" s="15"/>
      <c r="V21" s="15"/>
    </row>
    <row r="22" spans="1:22" s="3" customFormat="1" ht="18" customHeight="1">
      <c r="A22" s="10"/>
      <c r="B22" s="11" t="s">
        <v>50</v>
      </c>
      <c r="C22" s="9">
        <v>2</v>
      </c>
      <c r="D22" s="12">
        <f t="shared" si="8"/>
        <v>2</v>
      </c>
      <c r="E22" s="10"/>
      <c r="F22" s="13">
        <v>1</v>
      </c>
      <c r="G22" s="13">
        <v>1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37"/>
      <c r="S22" s="10"/>
      <c r="T22" s="10"/>
      <c r="U22" s="15"/>
      <c r="V22" s="15"/>
    </row>
    <row r="23" spans="1:22" s="3" customFormat="1" ht="18" customHeight="1">
      <c r="A23" s="10"/>
      <c r="B23" s="11" t="s">
        <v>51</v>
      </c>
      <c r="C23" s="9">
        <v>2</v>
      </c>
      <c r="D23" s="12">
        <f t="shared" si="8"/>
        <v>2</v>
      </c>
      <c r="E23" s="10"/>
      <c r="F23" s="13">
        <v>1</v>
      </c>
      <c r="G23" s="13">
        <v>1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37"/>
      <c r="S23" s="10"/>
      <c r="T23" s="10"/>
      <c r="U23" s="15"/>
      <c r="V23" s="15"/>
    </row>
    <row r="24" spans="1:22" s="3" customFormat="1" ht="18" customHeight="1">
      <c r="A24" s="10"/>
      <c r="B24" s="11" t="s">
        <v>52</v>
      </c>
      <c r="C24" s="9">
        <v>10</v>
      </c>
      <c r="D24" s="10">
        <f>D25+D26+D27</f>
        <v>10</v>
      </c>
      <c r="E24" s="10">
        <f aca="true" t="shared" si="9" ref="E24:T24">E25+E26+E27</f>
        <v>0</v>
      </c>
      <c r="F24" s="10">
        <f t="shared" si="9"/>
        <v>3</v>
      </c>
      <c r="G24" s="10">
        <f t="shared" si="9"/>
        <v>2</v>
      </c>
      <c r="H24" s="10">
        <f t="shared" si="9"/>
        <v>0</v>
      </c>
      <c r="I24" s="10">
        <f t="shared" si="9"/>
        <v>0</v>
      </c>
      <c r="J24" s="10">
        <f t="shared" si="9"/>
        <v>0</v>
      </c>
      <c r="K24" s="10">
        <f t="shared" si="9"/>
        <v>0</v>
      </c>
      <c r="L24" s="10">
        <f t="shared" si="9"/>
        <v>0</v>
      </c>
      <c r="M24" s="10">
        <f t="shared" si="9"/>
        <v>0</v>
      </c>
      <c r="N24" s="10">
        <f t="shared" si="9"/>
        <v>0</v>
      </c>
      <c r="O24" s="10">
        <f t="shared" si="9"/>
        <v>1</v>
      </c>
      <c r="P24" s="10">
        <f t="shared" si="9"/>
        <v>3</v>
      </c>
      <c r="Q24" s="10">
        <f t="shared" si="9"/>
        <v>1</v>
      </c>
      <c r="R24" s="10">
        <f t="shared" si="9"/>
        <v>0</v>
      </c>
      <c r="S24" s="10">
        <f t="shared" si="9"/>
        <v>0</v>
      </c>
      <c r="T24" s="10">
        <f t="shared" si="9"/>
        <v>0</v>
      </c>
      <c r="U24" s="15"/>
      <c r="V24" s="15"/>
    </row>
    <row r="25" spans="1:22" s="3" customFormat="1" ht="18" customHeight="1">
      <c r="A25" s="10"/>
      <c r="B25" s="11" t="s">
        <v>53</v>
      </c>
      <c r="C25" s="9">
        <v>6</v>
      </c>
      <c r="D25" s="12">
        <f t="shared" si="8"/>
        <v>6</v>
      </c>
      <c r="E25" s="10"/>
      <c r="F25" s="13">
        <v>2</v>
      </c>
      <c r="G25" s="13"/>
      <c r="H25" s="13"/>
      <c r="I25" s="13"/>
      <c r="J25" s="13"/>
      <c r="K25" s="13"/>
      <c r="L25" s="13"/>
      <c r="M25" s="13"/>
      <c r="N25" s="13"/>
      <c r="O25" s="13">
        <v>1</v>
      </c>
      <c r="P25" s="13">
        <v>2</v>
      </c>
      <c r="Q25" s="13">
        <v>1</v>
      </c>
      <c r="R25" s="13"/>
      <c r="S25" s="13"/>
      <c r="T25" s="13"/>
      <c r="U25" s="15"/>
      <c r="V25" s="15"/>
    </row>
    <row r="26" spans="1:22" s="3" customFormat="1" ht="18" customHeight="1">
      <c r="A26" s="10"/>
      <c r="B26" s="11" t="s">
        <v>54</v>
      </c>
      <c r="C26" s="9">
        <v>2</v>
      </c>
      <c r="D26" s="12">
        <f t="shared" si="8"/>
        <v>2</v>
      </c>
      <c r="E26" s="10"/>
      <c r="F26" s="13">
        <v>1</v>
      </c>
      <c r="G26" s="13"/>
      <c r="H26" s="13"/>
      <c r="I26" s="13"/>
      <c r="J26" s="13"/>
      <c r="K26" s="13"/>
      <c r="L26" s="13"/>
      <c r="M26" s="13"/>
      <c r="N26" s="13"/>
      <c r="O26" s="13"/>
      <c r="P26" s="13">
        <v>1</v>
      </c>
      <c r="Q26" s="13"/>
      <c r="R26" s="13"/>
      <c r="S26" s="13"/>
      <c r="T26" s="13"/>
      <c r="U26" s="15"/>
      <c r="V26" s="15"/>
    </row>
    <row r="27" spans="1:22" s="3" customFormat="1" ht="18" customHeight="1">
      <c r="A27" s="10"/>
      <c r="B27" s="11" t="s">
        <v>55</v>
      </c>
      <c r="C27" s="9">
        <v>2</v>
      </c>
      <c r="D27" s="12">
        <f t="shared" si="8"/>
        <v>2</v>
      </c>
      <c r="E27" s="10"/>
      <c r="F27" s="13"/>
      <c r="G27" s="13">
        <v>2</v>
      </c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5"/>
      <c r="V27" s="15"/>
    </row>
    <row r="28" spans="1:22" s="3" customFormat="1" ht="15.75" customHeight="1">
      <c r="A28" s="10"/>
      <c r="B28" s="11" t="s">
        <v>56</v>
      </c>
      <c r="C28" s="9">
        <v>11</v>
      </c>
      <c r="D28" s="10">
        <f>D29+D30+D31+D32</f>
        <v>11</v>
      </c>
      <c r="E28" s="10">
        <f aca="true" t="shared" si="10" ref="E28:T28">E29+E30+E31+E32</f>
        <v>0</v>
      </c>
      <c r="F28" s="10">
        <f t="shared" si="10"/>
        <v>6</v>
      </c>
      <c r="G28" s="10">
        <f t="shared" si="10"/>
        <v>2</v>
      </c>
      <c r="H28" s="10">
        <f t="shared" si="10"/>
        <v>0</v>
      </c>
      <c r="I28" s="10">
        <f t="shared" si="10"/>
        <v>0</v>
      </c>
      <c r="J28" s="10">
        <f t="shared" si="10"/>
        <v>0</v>
      </c>
      <c r="K28" s="10">
        <f t="shared" si="10"/>
        <v>0</v>
      </c>
      <c r="L28" s="10">
        <f t="shared" si="10"/>
        <v>0</v>
      </c>
      <c r="M28" s="10">
        <f t="shared" si="10"/>
        <v>2</v>
      </c>
      <c r="N28" s="10">
        <f t="shared" si="10"/>
        <v>0</v>
      </c>
      <c r="O28" s="10">
        <f t="shared" si="10"/>
        <v>1</v>
      </c>
      <c r="P28" s="10">
        <f t="shared" si="10"/>
        <v>0</v>
      </c>
      <c r="Q28" s="10">
        <f t="shared" si="10"/>
        <v>0</v>
      </c>
      <c r="R28" s="10">
        <f t="shared" si="10"/>
        <v>0</v>
      </c>
      <c r="S28" s="10">
        <f t="shared" si="10"/>
        <v>0</v>
      </c>
      <c r="T28" s="10">
        <f t="shared" si="10"/>
        <v>0</v>
      </c>
      <c r="U28" s="15"/>
      <c r="V28" s="15"/>
    </row>
    <row r="29" spans="1:22" s="3" customFormat="1" ht="18" customHeight="1">
      <c r="A29" s="10"/>
      <c r="B29" s="11" t="s">
        <v>57</v>
      </c>
      <c r="C29" s="9">
        <v>2</v>
      </c>
      <c r="D29" s="12">
        <f aca="true" t="shared" si="11" ref="D29:D34">E29+F29+G29+M29+N29+O29+P29+Q29+R29+S29+T29</f>
        <v>2</v>
      </c>
      <c r="E29" s="10"/>
      <c r="F29" s="13">
        <v>1</v>
      </c>
      <c r="G29" s="13"/>
      <c r="H29" s="13"/>
      <c r="I29" s="13"/>
      <c r="J29" s="13"/>
      <c r="K29" s="13"/>
      <c r="L29" s="13"/>
      <c r="M29" s="13"/>
      <c r="N29" s="13"/>
      <c r="O29" s="13">
        <v>1</v>
      </c>
      <c r="P29" s="13"/>
      <c r="Q29" s="13"/>
      <c r="R29" s="13"/>
      <c r="S29" s="13"/>
      <c r="T29" s="13"/>
      <c r="U29" s="15"/>
      <c r="V29" s="15"/>
    </row>
    <row r="30" spans="1:22" s="3" customFormat="1" ht="18" customHeight="1">
      <c r="A30" s="10"/>
      <c r="B30" s="11" t="s">
        <v>58</v>
      </c>
      <c r="C30" s="9">
        <v>3</v>
      </c>
      <c r="D30" s="12">
        <f t="shared" si="11"/>
        <v>3</v>
      </c>
      <c r="E30" s="10"/>
      <c r="F30" s="13">
        <v>2</v>
      </c>
      <c r="G30" s="13"/>
      <c r="H30" s="13"/>
      <c r="I30" s="13"/>
      <c r="J30" s="13"/>
      <c r="K30" s="13"/>
      <c r="L30" s="13"/>
      <c r="M30" s="13">
        <v>1</v>
      </c>
      <c r="N30" s="13"/>
      <c r="O30" s="13"/>
      <c r="P30" s="13"/>
      <c r="Q30" s="13"/>
      <c r="R30" s="13"/>
      <c r="S30" s="13"/>
      <c r="T30" s="13"/>
      <c r="U30" s="15"/>
      <c r="V30" s="15"/>
    </row>
    <row r="31" spans="1:22" s="3" customFormat="1" ht="18" customHeight="1">
      <c r="A31" s="10"/>
      <c r="B31" s="11" t="s">
        <v>59</v>
      </c>
      <c r="C31" s="9">
        <v>3</v>
      </c>
      <c r="D31" s="12">
        <f t="shared" si="11"/>
        <v>3</v>
      </c>
      <c r="E31" s="10"/>
      <c r="F31" s="13">
        <v>1</v>
      </c>
      <c r="G31" s="13">
        <v>1</v>
      </c>
      <c r="H31" s="13"/>
      <c r="I31" s="13"/>
      <c r="J31" s="13"/>
      <c r="K31" s="13"/>
      <c r="L31" s="13"/>
      <c r="M31" s="13">
        <v>1</v>
      </c>
      <c r="N31" s="13"/>
      <c r="O31" s="13"/>
      <c r="P31" s="13"/>
      <c r="Q31" s="13"/>
      <c r="R31" s="13"/>
      <c r="S31" s="13"/>
      <c r="T31" s="13"/>
      <c r="U31" s="15"/>
      <c r="V31" s="15"/>
    </row>
    <row r="32" spans="1:22" s="3" customFormat="1" ht="18" customHeight="1">
      <c r="A32" s="10"/>
      <c r="B32" s="11" t="s">
        <v>60</v>
      </c>
      <c r="C32" s="9">
        <v>3</v>
      </c>
      <c r="D32" s="12">
        <f t="shared" si="11"/>
        <v>3</v>
      </c>
      <c r="E32" s="10"/>
      <c r="F32" s="13">
        <v>2</v>
      </c>
      <c r="G32" s="13">
        <v>1</v>
      </c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5"/>
      <c r="V32" s="15"/>
    </row>
    <row r="33" spans="1:22" s="3" customFormat="1" ht="18" customHeight="1">
      <c r="A33" s="10"/>
      <c r="B33" s="11" t="s">
        <v>61</v>
      </c>
      <c r="C33" s="9">
        <v>7</v>
      </c>
      <c r="D33" s="10">
        <f>D34+D35+D36+D37</f>
        <v>7</v>
      </c>
      <c r="E33" s="10">
        <f aca="true" t="shared" si="12" ref="E33:T33">E34+E35+E36+E37</f>
        <v>0</v>
      </c>
      <c r="F33" s="10">
        <f t="shared" si="12"/>
        <v>1</v>
      </c>
      <c r="G33" s="10">
        <f t="shared" si="12"/>
        <v>0</v>
      </c>
      <c r="H33" s="10">
        <f t="shared" si="12"/>
        <v>0</v>
      </c>
      <c r="I33" s="10">
        <f t="shared" si="12"/>
        <v>0</v>
      </c>
      <c r="J33" s="10">
        <f t="shared" si="12"/>
        <v>0</v>
      </c>
      <c r="K33" s="10">
        <f t="shared" si="12"/>
        <v>0</v>
      </c>
      <c r="L33" s="10">
        <f t="shared" si="12"/>
        <v>0</v>
      </c>
      <c r="M33" s="10">
        <f t="shared" si="12"/>
        <v>2</v>
      </c>
      <c r="N33" s="10">
        <f t="shared" si="12"/>
        <v>0</v>
      </c>
      <c r="O33" s="10">
        <f t="shared" si="12"/>
        <v>1</v>
      </c>
      <c r="P33" s="10">
        <f t="shared" si="12"/>
        <v>1</v>
      </c>
      <c r="Q33" s="10">
        <f t="shared" si="12"/>
        <v>2</v>
      </c>
      <c r="R33" s="10">
        <f t="shared" si="12"/>
        <v>0</v>
      </c>
      <c r="S33" s="10">
        <f t="shared" si="12"/>
        <v>0</v>
      </c>
      <c r="T33" s="10">
        <f t="shared" si="12"/>
        <v>0</v>
      </c>
      <c r="U33" s="15"/>
      <c r="V33" s="15"/>
    </row>
    <row r="34" spans="1:22" s="3" customFormat="1" ht="18" customHeight="1">
      <c r="A34" s="10"/>
      <c r="B34" s="11" t="s">
        <v>62</v>
      </c>
      <c r="C34" s="9">
        <v>3</v>
      </c>
      <c r="D34" s="12">
        <f t="shared" si="11"/>
        <v>3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>
        <v>1</v>
      </c>
      <c r="P34" s="13">
        <v>1</v>
      </c>
      <c r="Q34" s="13">
        <v>1</v>
      </c>
      <c r="R34" s="13"/>
      <c r="S34" s="13"/>
      <c r="T34" s="13"/>
      <c r="U34" s="15"/>
      <c r="V34" s="15"/>
    </row>
    <row r="35" spans="1:22" s="3" customFormat="1" ht="18" customHeight="1">
      <c r="A35" s="10"/>
      <c r="B35" s="11" t="s">
        <v>63</v>
      </c>
      <c r="C35" s="9">
        <v>2</v>
      </c>
      <c r="D35" s="12">
        <f aca="true" t="shared" si="13" ref="D35:D40">E35+F35+G35+M35+N35+O35+P35+Q35+R35+S35+T35</f>
        <v>2</v>
      </c>
      <c r="E35" s="13"/>
      <c r="F35" s="13">
        <v>1</v>
      </c>
      <c r="G35" s="13"/>
      <c r="H35" s="13"/>
      <c r="I35" s="13"/>
      <c r="J35" s="13"/>
      <c r="K35" s="13"/>
      <c r="L35" s="13"/>
      <c r="M35" s="13">
        <v>1</v>
      </c>
      <c r="N35" s="13"/>
      <c r="O35" s="13"/>
      <c r="P35" s="13"/>
      <c r="Q35" s="13"/>
      <c r="R35" s="13"/>
      <c r="S35" s="13"/>
      <c r="T35" s="13"/>
      <c r="U35" s="15"/>
      <c r="V35" s="15"/>
    </row>
    <row r="36" spans="1:22" s="3" customFormat="1" ht="18" customHeight="1">
      <c r="A36" s="10"/>
      <c r="B36" s="11" t="s">
        <v>64</v>
      </c>
      <c r="C36" s="9">
        <v>1</v>
      </c>
      <c r="D36" s="12">
        <f t="shared" si="13"/>
        <v>1</v>
      </c>
      <c r="E36" s="13"/>
      <c r="F36" s="13"/>
      <c r="G36" s="13"/>
      <c r="H36" s="13"/>
      <c r="I36" s="13"/>
      <c r="J36" s="13"/>
      <c r="K36" s="13"/>
      <c r="L36" s="13"/>
      <c r="M36" s="13">
        <v>1</v>
      </c>
      <c r="N36" s="13"/>
      <c r="O36" s="13"/>
      <c r="P36" s="13"/>
      <c r="Q36" s="13"/>
      <c r="R36" s="13"/>
      <c r="S36" s="13"/>
      <c r="T36" s="13"/>
      <c r="U36" s="15"/>
      <c r="V36" s="15"/>
    </row>
    <row r="37" spans="1:22" s="3" customFormat="1" ht="18" customHeight="1">
      <c r="A37" s="10"/>
      <c r="B37" s="11" t="s">
        <v>65</v>
      </c>
      <c r="C37" s="9">
        <v>1</v>
      </c>
      <c r="D37" s="12">
        <f t="shared" si="13"/>
        <v>1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>
        <v>1</v>
      </c>
      <c r="R37" s="13"/>
      <c r="S37" s="13"/>
      <c r="T37" s="13"/>
      <c r="U37" s="15"/>
      <c r="V37" s="15"/>
    </row>
    <row r="38" spans="1:22" s="3" customFormat="1" ht="18" customHeight="1">
      <c r="A38" s="10"/>
      <c r="B38" s="11" t="s">
        <v>66</v>
      </c>
      <c r="C38" s="9">
        <v>4</v>
      </c>
      <c r="D38" s="10">
        <f>D39+D40</f>
        <v>4</v>
      </c>
      <c r="E38" s="10">
        <f aca="true" t="shared" si="14" ref="E38:T38">E39+E40</f>
        <v>0</v>
      </c>
      <c r="F38" s="10">
        <f t="shared" si="14"/>
        <v>1</v>
      </c>
      <c r="G38" s="10">
        <f t="shared" si="14"/>
        <v>1</v>
      </c>
      <c r="H38" s="10">
        <f t="shared" si="14"/>
        <v>0</v>
      </c>
      <c r="I38" s="10">
        <f t="shared" si="14"/>
        <v>0</v>
      </c>
      <c r="J38" s="10">
        <f t="shared" si="14"/>
        <v>0</v>
      </c>
      <c r="K38" s="10">
        <f t="shared" si="14"/>
        <v>0</v>
      </c>
      <c r="L38" s="10">
        <f t="shared" si="14"/>
        <v>0</v>
      </c>
      <c r="M38" s="10">
        <f t="shared" si="14"/>
        <v>1</v>
      </c>
      <c r="N38" s="10">
        <f t="shared" si="14"/>
        <v>0</v>
      </c>
      <c r="O38" s="10">
        <f t="shared" si="14"/>
        <v>0</v>
      </c>
      <c r="P38" s="10">
        <f t="shared" si="14"/>
        <v>1</v>
      </c>
      <c r="Q38" s="10">
        <f t="shared" si="14"/>
        <v>0</v>
      </c>
      <c r="R38" s="10">
        <f t="shared" si="14"/>
        <v>0</v>
      </c>
      <c r="S38" s="10">
        <f t="shared" si="14"/>
        <v>0</v>
      </c>
      <c r="T38" s="10">
        <f t="shared" si="14"/>
        <v>0</v>
      </c>
      <c r="U38" s="15"/>
      <c r="V38" s="15"/>
    </row>
    <row r="39" spans="1:22" s="3" customFormat="1" ht="18" customHeight="1">
      <c r="A39" s="10"/>
      <c r="B39" s="11" t="s">
        <v>67</v>
      </c>
      <c r="C39" s="9">
        <v>2</v>
      </c>
      <c r="D39" s="12">
        <f t="shared" si="13"/>
        <v>2</v>
      </c>
      <c r="E39" s="13"/>
      <c r="F39" s="13"/>
      <c r="G39" s="13">
        <v>1</v>
      </c>
      <c r="H39" s="13"/>
      <c r="I39" s="13"/>
      <c r="J39" s="13"/>
      <c r="K39" s="13"/>
      <c r="L39" s="13"/>
      <c r="M39" s="13">
        <v>1</v>
      </c>
      <c r="N39" s="13"/>
      <c r="O39" s="13"/>
      <c r="P39" s="13"/>
      <c r="Q39" s="13"/>
      <c r="R39" s="13"/>
      <c r="S39" s="13"/>
      <c r="T39" s="13"/>
      <c r="U39" s="15"/>
      <c r="V39" s="15"/>
    </row>
    <row r="40" spans="1:22" s="3" customFormat="1" ht="18" customHeight="1">
      <c r="A40" s="10"/>
      <c r="B40" s="11" t="s">
        <v>68</v>
      </c>
      <c r="C40" s="9">
        <v>2</v>
      </c>
      <c r="D40" s="12">
        <f t="shared" si="13"/>
        <v>2</v>
      </c>
      <c r="E40" s="13"/>
      <c r="F40" s="13">
        <v>1</v>
      </c>
      <c r="G40" s="13"/>
      <c r="H40" s="13"/>
      <c r="I40" s="13"/>
      <c r="J40" s="13"/>
      <c r="K40" s="13"/>
      <c r="L40" s="13"/>
      <c r="M40" s="13"/>
      <c r="N40" s="13"/>
      <c r="O40" s="13"/>
      <c r="P40" s="13">
        <v>1</v>
      </c>
      <c r="Q40" s="13"/>
      <c r="R40" s="13"/>
      <c r="S40" s="13"/>
      <c r="T40" s="13"/>
      <c r="U40" s="15"/>
      <c r="V40" s="15"/>
    </row>
  </sheetData>
  <sheetProtection/>
  <mergeCells count="4">
    <mergeCell ref="A1:T1"/>
    <mergeCell ref="A2:B2"/>
    <mergeCell ref="M2:T2"/>
    <mergeCell ref="A4:B4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A2" sqref="A2:IV2"/>
    </sheetView>
  </sheetViews>
  <sheetFormatPr defaultColWidth="9.00390625" defaultRowHeight="13.5"/>
  <cols>
    <col min="1" max="1" width="9.625" style="16" customWidth="1"/>
    <col min="2" max="2" width="7.875" style="16" customWidth="1"/>
    <col min="3" max="3" width="19.375" style="18" customWidth="1"/>
    <col min="4" max="4" width="19.75390625" style="18" customWidth="1"/>
    <col min="5" max="5" width="21.625" style="16" customWidth="1"/>
    <col min="6" max="7" width="19.50390625" style="19" customWidth="1"/>
    <col min="8" max="16384" width="9.00390625" style="19" customWidth="1"/>
  </cols>
  <sheetData>
    <row r="1" spans="1:7" ht="30" customHeight="1">
      <c r="A1" s="20" t="s">
        <v>69</v>
      </c>
      <c r="B1" s="20"/>
      <c r="C1" s="20"/>
      <c r="D1" s="20"/>
      <c r="E1" s="20"/>
      <c r="F1" s="20"/>
      <c r="G1" s="20"/>
    </row>
    <row r="2" spans="3:7" ht="22.5" customHeight="1">
      <c r="C2" s="16"/>
      <c r="D2" s="16"/>
      <c r="G2" s="21"/>
    </row>
    <row r="3" spans="1:7" ht="24" customHeight="1">
      <c r="A3" s="22" t="s">
        <v>1</v>
      </c>
      <c r="B3" s="23"/>
      <c r="C3" s="24"/>
      <c r="D3" s="25"/>
      <c r="E3" s="22" t="s">
        <v>3</v>
      </c>
      <c r="F3" s="22" t="s">
        <v>4</v>
      </c>
      <c r="G3" s="23"/>
    </row>
    <row r="4" spans="1:7" s="16" customFormat="1" ht="24" customHeight="1">
      <c r="A4" s="26" t="s">
        <v>21</v>
      </c>
      <c r="B4" s="27"/>
      <c r="C4" s="27"/>
      <c r="D4" s="28"/>
      <c r="E4" s="26">
        <f>E5+E6+E7+E8+E9+E10+E11+E12+E13</f>
        <v>15</v>
      </c>
      <c r="F4" s="26">
        <f>F5+F6+F7+F8+F9+F10+F11+F12+F13</f>
        <v>15</v>
      </c>
      <c r="G4" s="28"/>
    </row>
    <row r="5" spans="1:8" s="3" customFormat="1" ht="24" customHeight="1">
      <c r="A5" s="29">
        <v>1</v>
      </c>
      <c r="B5" s="30"/>
      <c r="C5" s="31" t="s">
        <v>70</v>
      </c>
      <c r="D5" s="32"/>
      <c r="E5" s="26">
        <v>4</v>
      </c>
      <c r="F5" s="26">
        <v>4</v>
      </c>
      <c r="G5" s="28"/>
      <c r="H5" s="33"/>
    </row>
    <row r="6" spans="1:8" s="17" customFormat="1" ht="24" customHeight="1">
      <c r="A6" s="29">
        <v>2</v>
      </c>
      <c r="B6" s="30"/>
      <c r="C6" s="31" t="s">
        <v>71</v>
      </c>
      <c r="D6" s="32"/>
      <c r="E6" s="26">
        <v>4</v>
      </c>
      <c r="F6" s="26">
        <v>4</v>
      </c>
      <c r="G6" s="28"/>
      <c r="H6" s="34"/>
    </row>
    <row r="7" spans="1:7" s="16" customFormat="1" ht="24" customHeight="1">
      <c r="A7" s="29">
        <v>3</v>
      </c>
      <c r="B7" s="30"/>
      <c r="C7" s="35" t="s">
        <v>72</v>
      </c>
      <c r="D7" s="36"/>
      <c r="E7" s="26">
        <v>1</v>
      </c>
      <c r="F7" s="26">
        <v>1</v>
      </c>
      <c r="G7" s="28"/>
    </row>
    <row r="8" spans="1:7" s="16" customFormat="1" ht="24" customHeight="1">
      <c r="A8" s="29">
        <v>4</v>
      </c>
      <c r="B8" s="30"/>
      <c r="C8" s="35" t="s">
        <v>73</v>
      </c>
      <c r="D8" s="36"/>
      <c r="E8" s="26">
        <v>1</v>
      </c>
      <c r="F8" s="26">
        <v>1</v>
      </c>
      <c r="G8" s="28"/>
    </row>
    <row r="9" spans="1:7" s="16" customFormat="1" ht="24" customHeight="1">
      <c r="A9" s="29">
        <v>5</v>
      </c>
      <c r="B9" s="30"/>
      <c r="C9" s="35" t="s">
        <v>74</v>
      </c>
      <c r="D9" s="36"/>
      <c r="E9" s="26">
        <v>1</v>
      </c>
      <c r="F9" s="26">
        <v>1</v>
      </c>
      <c r="G9" s="28"/>
    </row>
    <row r="10" spans="1:7" s="16" customFormat="1" ht="24" customHeight="1">
      <c r="A10" s="29">
        <v>6</v>
      </c>
      <c r="B10" s="30"/>
      <c r="C10" s="35" t="s">
        <v>75</v>
      </c>
      <c r="D10" s="36"/>
      <c r="E10" s="26">
        <v>1</v>
      </c>
      <c r="F10" s="26">
        <v>1</v>
      </c>
      <c r="G10" s="28"/>
    </row>
    <row r="11" spans="1:7" s="16" customFormat="1" ht="24" customHeight="1">
      <c r="A11" s="29">
        <v>7</v>
      </c>
      <c r="B11" s="30"/>
      <c r="C11" s="35" t="s">
        <v>76</v>
      </c>
      <c r="D11" s="36"/>
      <c r="E11" s="26">
        <v>1</v>
      </c>
      <c r="F11" s="26">
        <v>1</v>
      </c>
      <c r="G11" s="28"/>
    </row>
    <row r="12" spans="1:7" s="16" customFormat="1" ht="24" customHeight="1">
      <c r="A12" s="29">
        <v>8</v>
      </c>
      <c r="B12" s="30"/>
      <c r="C12" s="35" t="s">
        <v>77</v>
      </c>
      <c r="D12" s="36"/>
      <c r="E12" s="26">
        <v>1</v>
      </c>
      <c r="F12" s="26">
        <v>1</v>
      </c>
      <c r="G12" s="28"/>
    </row>
    <row r="13" spans="1:7" ht="24" customHeight="1">
      <c r="A13" s="29">
        <v>9</v>
      </c>
      <c r="B13" s="30"/>
      <c r="C13" s="35" t="s">
        <v>78</v>
      </c>
      <c r="D13" s="36"/>
      <c r="E13" s="26">
        <v>1</v>
      </c>
      <c r="F13" s="26">
        <v>1</v>
      </c>
      <c r="G13" s="28"/>
    </row>
  </sheetData>
  <sheetProtection/>
  <mergeCells count="33">
    <mergeCell ref="A1:G1"/>
    <mergeCell ref="A3:B3"/>
    <mergeCell ref="C3:D3"/>
    <mergeCell ref="F3:G3"/>
    <mergeCell ref="A4:D4"/>
    <mergeCell ref="F4:G4"/>
    <mergeCell ref="A5:B5"/>
    <mergeCell ref="C5:D5"/>
    <mergeCell ref="F5:G5"/>
    <mergeCell ref="A6:B6"/>
    <mergeCell ref="C6:D6"/>
    <mergeCell ref="F6:G6"/>
    <mergeCell ref="A7:B7"/>
    <mergeCell ref="C7:D7"/>
    <mergeCell ref="F7:G7"/>
    <mergeCell ref="A8:B8"/>
    <mergeCell ref="C8:D8"/>
    <mergeCell ref="F8:G8"/>
    <mergeCell ref="A9:B9"/>
    <mergeCell ref="C9:D9"/>
    <mergeCell ref="F9:G9"/>
    <mergeCell ref="A10:B10"/>
    <mergeCell ref="C10:D10"/>
    <mergeCell ref="F10:G10"/>
    <mergeCell ref="A11:B11"/>
    <mergeCell ref="C11:D11"/>
    <mergeCell ref="F11:G11"/>
    <mergeCell ref="A12:B12"/>
    <mergeCell ref="C12:D12"/>
    <mergeCell ref="F12:G12"/>
    <mergeCell ref="A13:B13"/>
    <mergeCell ref="C13:D13"/>
    <mergeCell ref="F13:G13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0"/>
  <sheetViews>
    <sheetView zoomScaleSheetLayoutView="100" workbookViewId="0" topLeftCell="A1">
      <selection activeCell="L23" sqref="L23"/>
    </sheetView>
  </sheetViews>
  <sheetFormatPr defaultColWidth="9.00390625" defaultRowHeight="13.5"/>
  <cols>
    <col min="1" max="1" width="5.50390625" style="0" customWidth="1"/>
    <col min="2" max="2" width="17.875" style="0" customWidth="1"/>
    <col min="3" max="3" width="10.75390625" style="0" customWidth="1"/>
    <col min="4" max="4" width="7.50390625" style="0" customWidth="1"/>
    <col min="5" max="5" width="6.50390625" style="0" customWidth="1"/>
    <col min="6" max="6" width="5.125" style="0" customWidth="1"/>
    <col min="7" max="7" width="5.25390625" style="0" customWidth="1"/>
    <col min="8" max="8" width="5.125" style="0" customWidth="1"/>
    <col min="9" max="9" width="7.25390625" style="0" customWidth="1"/>
    <col min="10" max="18" width="5.125" style="0" customWidth="1"/>
    <col min="19" max="19" width="5.25390625" style="0" customWidth="1"/>
    <col min="20" max="20" width="6.75390625" style="0" customWidth="1"/>
  </cols>
  <sheetData>
    <row r="1" spans="1:20" ht="30" customHeight="1">
      <c r="A1" s="4" t="s">
        <v>79</v>
      </c>
      <c r="B1" s="5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8" customHeight="1">
      <c r="A2" s="6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14"/>
      <c r="N2" s="14"/>
      <c r="O2" s="14"/>
      <c r="P2" s="14"/>
      <c r="Q2" s="14"/>
      <c r="R2" s="14"/>
      <c r="S2" s="14"/>
      <c r="T2" s="14"/>
    </row>
    <row r="3" spans="1:20" s="1" customFormat="1" ht="39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7" t="s">
        <v>18</v>
      </c>
      <c r="S3" s="7" t="s">
        <v>32</v>
      </c>
      <c r="T3" s="7" t="s">
        <v>20</v>
      </c>
    </row>
    <row r="4" spans="1:20" s="1" customFormat="1" ht="27" customHeight="1">
      <c r="A4" s="8" t="s">
        <v>21</v>
      </c>
      <c r="B4" s="7"/>
      <c r="C4" s="7">
        <v>35</v>
      </c>
      <c r="D4" s="7">
        <f>D5</f>
        <v>35</v>
      </c>
      <c r="E4" s="7"/>
      <c r="F4" s="7">
        <f>F5</f>
        <v>5</v>
      </c>
      <c r="G4" s="7">
        <f>G5</f>
        <v>5</v>
      </c>
      <c r="H4" s="7"/>
      <c r="I4" s="7"/>
      <c r="J4" s="7"/>
      <c r="K4" s="7"/>
      <c r="L4" s="7"/>
      <c r="M4" s="7">
        <f>M5</f>
        <v>3</v>
      </c>
      <c r="N4" s="7">
        <f>N5</f>
        <v>2</v>
      </c>
      <c r="O4" s="7">
        <f>O5</f>
        <v>6</v>
      </c>
      <c r="P4" s="7">
        <f>P5</f>
        <v>7</v>
      </c>
      <c r="Q4" s="7">
        <f>Q5</f>
        <v>7</v>
      </c>
      <c r="R4" s="7"/>
      <c r="S4" s="7"/>
      <c r="T4" s="7"/>
    </row>
    <row r="5" spans="1:22" s="2" customFormat="1" ht="27" customHeight="1">
      <c r="A5" s="8">
        <v>1</v>
      </c>
      <c r="B5" s="7" t="s">
        <v>33</v>
      </c>
      <c r="C5" s="9">
        <v>35</v>
      </c>
      <c r="D5" s="9">
        <f>D6+D7+D8</f>
        <v>35</v>
      </c>
      <c r="E5" s="9"/>
      <c r="F5" s="9">
        <f>F6+F7+F8</f>
        <v>5</v>
      </c>
      <c r="G5" s="9">
        <f>G6+G7+G8</f>
        <v>5</v>
      </c>
      <c r="H5" s="9"/>
      <c r="I5" s="9"/>
      <c r="J5" s="9"/>
      <c r="K5" s="9"/>
      <c r="L5" s="9"/>
      <c r="M5" s="9">
        <f>M6+M7+M8</f>
        <v>3</v>
      </c>
      <c r="N5" s="9">
        <f>N6+N7+N8</f>
        <v>2</v>
      </c>
      <c r="O5" s="9">
        <f>O6+O7+O8</f>
        <v>6</v>
      </c>
      <c r="P5" s="9">
        <f>P6+P7+P8</f>
        <v>7</v>
      </c>
      <c r="Q5" s="9">
        <f>Q6+Q7+Q8</f>
        <v>7</v>
      </c>
      <c r="R5" s="9"/>
      <c r="S5" s="9"/>
      <c r="T5" s="9"/>
      <c r="U5" s="15"/>
      <c r="V5" s="15"/>
    </row>
    <row r="6" spans="1:22" s="3" customFormat="1" ht="27" customHeight="1">
      <c r="A6" s="10"/>
      <c r="B6" s="11" t="s">
        <v>80</v>
      </c>
      <c r="C6" s="9">
        <v>15</v>
      </c>
      <c r="D6" s="12">
        <f aca="true" t="shared" si="0" ref="D6:D10">E6+F6+G6+H6+I6+J6+K6+L6+M6+N6+O6+P6+Q6+R6+S6+T6</f>
        <v>15</v>
      </c>
      <c r="E6" s="13"/>
      <c r="F6" s="13">
        <v>1</v>
      </c>
      <c r="G6" s="13">
        <v>1</v>
      </c>
      <c r="H6" s="13"/>
      <c r="I6" s="13"/>
      <c r="J6" s="13"/>
      <c r="K6" s="13"/>
      <c r="L6" s="13"/>
      <c r="M6" s="13"/>
      <c r="N6" s="13"/>
      <c r="O6" s="13">
        <v>3</v>
      </c>
      <c r="P6" s="13">
        <v>5</v>
      </c>
      <c r="Q6" s="13">
        <v>5</v>
      </c>
      <c r="R6" s="13"/>
      <c r="S6" s="13"/>
      <c r="T6" s="13"/>
      <c r="U6" s="15"/>
      <c r="V6" s="15"/>
    </row>
    <row r="7" spans="1:22" s="3" customFormat="1" ht="27" customHeight="1">
      <c r="A7" s="10"/>
      <c r="B7" s="11" t="s">
        <v>81</v>
      </c>
      <c r="C7" s="9">
        <v>14</v>
      </c>
      <c r="D7" s="12">
        <f t="shared" si="0"/>
        <v>14</v>
      </c>
      <c r="E7" s="9"/>
      <c r="F7" s="9">
        <v>2</v>
      </c>
      <c r="G7" s="9">
        <v>2</v>
      </c>
      <c r="H7" s="9"/>
      <c r="I7" s="9"/>
      <c r="J7" s="9"/>
      <c r="K7" s="9"/>
      <c r="L7" s="9"/>
      <c r="M7" s="9">
        <v>2</v>
      </c>
      <c r="N7" s="9">
        <v>2</v>
      </c>
      <c r="O7" s="9">
        <v>2</v>
      </c>
      <c r="P7" s="9">
        <v>2</v>
      </c>
      <c r="Q7" s="9">
        <v>2</v>
      </c>
      <c r="R7" s="9"/>
      <c r="S7" s="9"/>
      <c r="T7" s="9"/>
      <c r="U7" s="15"/>
      <c r="V7" s="15"/>
    </row>
    <row r="8" spans="1:22" s="3" customFormat="1" ht="27" customHeight="1">
      <c r="A8" s="10"/>
      <c r="B8" s="11" t="s">
        <v>82</v>
      </c>
      <c r="C8" s="9">
        <v>6</v>
      </c>
      <c r="D8" s="12">
        <f>D9+D10</f>
        <v>6</v>
      </c>
      <c r="E8" s="12"/>
      <c r="F8" s="12">
        <f>F9+F10</f>
        <v>2</v>
      </c>
      <c r="G8" s="12">
        <f>G9+G10</f>
        <v>2</v>
      </c>
      <c r="H8" s="12"/>
      <c r="I8" s="12"/>
      <c r="J8" s="12"/>
      <c r="K8" s="12"/>
      <c r="L8" s="12"/>
      <c r="M8" s="12">
        <f>M9+M10</f>
        <v>1</v>
      </c>
      <c r="N8" s="12"/>
      <c r="O8" s="12">
        <f>O9+O10</f>
        <v>1</v>
      </c>
      <c r="P8" s="12"/>
      <c r="Q8" s="12"/>
      <c r="R8" s="12"/>
      <c r="S8" s="12"/>
      <c r="T8" s="12"/>
      <c r="U8" s="15"/>
      <c r="V8" s="15"/>
    </row>
    <row r="9" spans="1:22" s="3" customFormat="1" ht="27" customHeight="1">
      <c r="A9" s="10"/>
      <c r="B9" s="11" t="s">
        <v>83</v>
      </c>
      <c r="C9" s="9">
        <v>3</v>
      </c>
      <c r="D9" s="12">
        <f t="shared" si="0"/>
        <v>3</v>
      </c>
      <c r="E9" s="13"/>
      <c r="F9" s="13"/>
      <c r="G9" s="13">
        <v>1</v>
      </c>
      <c r="H9" s="13"/>
      <c r="I9" s="13"/>
      <c r="J9" s="13"/>
      <c r="K9" s="13"/>
      <c r="L9" s="13"/>
      <c r="M9" s="13">
        <v>1</v>
      </c>
      <c r="N9" s="13"/>
      <c r="O9" s="13">
        <v>1</v>
      </c>
      <c r="P9" s="13"/>
      <c r="Q9" s="13"/>
      <c r="R9" s="13"/>
      <c r="S9" s="13"/>
      <c r="T9" s="13"/>
      <c r="U9" s="15"/>
      <c r="V9" s="15"/>
    </row>
    <row r="10" spans="1:22" s="3" customFormat="1" ht="27" customHeight="1">
      <c r="A10" s="10"/>
      <c r="B10" s="11" t="s">
        <v>84</v>
      </c>
      <c r="C10" s="9">
        <v>3</v>
      </c>
      <c r="D10" s="12">
        <f t="shared" si="0"/>
        <v>3</v>
      </c>
      <c r="E10" s="10"/>
      <c r="F10" s="13">
        <v>2</v>
      </c>
      <c r="G10" s="13">
        <v>1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5"/>
      <c r="V10" s="15"/>
    </row>
  </sheetData>
  <sheetProtection/>
  <mergeCells count="4">
    <mergeCell ref="A1:T1"/>
    <mergeCell ref="A2:B2"/>
    <mergeCell ref="M2:T2"/>
    <mergeCell ref="A4:B4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bgs0912myg</dc:creator>
  <cp:keywords/>
  <dc:description/>
  <cp:lastModifiedBy>Administrator</cp:lastModifiedBy>
  <cp:lastPrinted>2021-02-22T03:26:38Z</cp:lastPrinted>
  <dcterms:created xsi:type="dcterms:W3CDTF">2006-09-13T11:21:51Z</dcterms:created>
  <dcterms:modified xsi:type="dcterms:W3CDTF">2022-03-10T01:01:52Z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C685E2EA7834430EAFF0109F71B0F117</vt:lpwstr>
  </property>
</Properties>
</file>